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4" yWindow="65320" windowWidth="13680" windowHeight="13176" activeTab="0"/>
  </bookViews>
  <sheets>
    <sheet name="Hoja1" sheetId="1" r:id="rId1"/>
  </sheets>
  <definedNames>
    <definedName name="_xlnm.Print_Area" localSheetId="0">'Hoja1'!$B$1:$G$195</definedName>
  </definedNames>
  <calcPr fullCalcOnLoad="1"/>
</workbook>
</file>

<file path=xl/sharedStrings.xml><?xml version="1.0" encoding="utf-8"?>
<sst xmlns="http://schemas.openxmlformats.org/spreadsheetml/2006/main" count="113" uniqueCount="99">
  <si>
    <t>Estado de:</t>
  </si>
  <si>
    <t>Registro N°</t>
  </si>
  <si>
    <t>Programa:</t>
  </si>
  <si>
    <t>Proyecto y/o Nombre de la Obra:</t>
  </si>
  <si>
    <t>Clave de Mpio.:</t>
  </si>
  <si>
    <t>Localidad:</t>
  </si>
  <si>
    <t>Costo Total de la Obra o Accion:</t>
  </si>
  <si>
    <t>I.V.A.</t>
  </si>
  <si>
    <t>Fuente de Financiamiento:</t>
  </si>
  <si>
    <t>Federal:</t>
  </si>
  <si>
    <t>Estatal:</t>
  </si>
  <si>
    <t>Programa Nacional de Agua Potable</t>
  </si>
  <si>
    <t>Recursos</t>
  </si>
  <si>
    <t>y alcantarillado en Zonas Urbanas</t>
  </si>
  <si>
    <t>G.I.C.</t>
  </si>
  <si>
    <t>a)</t>
  </si>
  <si>
    <t>Total:</t>
  </si>
  <si>
    <t>C.D.S. Ramo XXVI</t>
  </si>
  <si>
    <t>Benef.:</t>
  </si>
  <si>
    <t>b)</t>
  </si>
  <si>
    <t>Directa</t>
  </si>
  <si>
    <t>Municip.:</t>
  </si>
  <si>
    <t>Otros:</t>
  </si>
  <si>
    <t>c)</t>
  </si>
  <si>
    <t>a)  +  b)  +  c)</t>
  </si>
  <si>
    <t>Metas:</t>
  </si>
  <si>
    <t>Unid. Medida:</t>
  </si>
  <si>
    <t>Totales de Obra:</t>
  </si>
  <si>
    <t>Totales del Año:</t>
  </si>
  <si>
    <t>Fecha de Inicio:</t>
  </si>
  <si>
    <t>Fecha de Terminacion:</t>
  </si>
  <si>
    <t>Nombre de la Obra:</t>
  </si>
  <si>
    <t>Municipio:</t>
  </si>
  <si>
    <t>Bario, Colonia o Ejido</t>
  </si>
  <si>
    <t>TIPO DE OBRA</t>
  </si>
  <si>
    <t>En Proceso  (    )</t>
  </si>
  <si>
    <t>Por la Dependencia o Entidad</t>
  </si>
  <si>
    <t>Federal Normativa</t>
  </si>
  <si>
    <t>Lugar:</t>
  </si>
  <si>
    <t>Guadalajara, Jal.</t>
  </si>
  <si>
    <t>Complementaria   (    )</t>
  </si>
  <si>
    <t>Rehabilitación (    )</t>
  </si>
  <si>
    <t>Ampliación(  )</t>
  </si>
  <si>
    <t>Cumple con los requisitos y Normas Técnicas establecidas por la Dependencia Federal Normativa, por lo que</t>
  </si>
  <si>
    <t>Comisión Nacional del Agua</t>
  </si>
  <si>
    <t>Información Adicional:</t>
  </si>
  <si>
    <t>Localización:</t>
  </si>
  <si>
    <t>DATOS BÁSICOS GENERALES</t>
  </si>
  <si>
    <t>Forma de Ejecución de la obra:</t>
  </si>
  <si>
    <t>Crédito:</t>
  </si>
  <si>
    <t>INVERSIÓN</t>
  </si>
  <si>
    <t>VALIDACIÓN O DICTAMEN DE FACTIBILIDAD</t>
  </si>
  <si>
    <t xml:space="preserve">14  Jalisco </t>
  </si>
  <si>
    <t>( pesos )</t>
  </si>
  <si>
    <t>GENERALES</t>
  </si>
  <si>
    <t>Descripción de la Documentación presentada:</t>
  </si>
  <si>
    <t>Datos Generales de la Obra.</t>
  </si>
  <si>
    <t>Beneficios:</t>
  </si>
  <si>
    <t>Avance Físico Acumulado a la fecha:</t>
  </si>
  <si>
    <t>En lo referente a impacto ambiental, el ejecutor será responsable de contar con el dictamen emitido por</t>
  </si>
  <si>
    <t>la SEMARNAT.</t>
  </si>
  <si>
    <t>Ejecutora u Organismo Ejecutor</t>
  </si>
  <si>
    <t>Componente:</t>
  </si>
  <si>
    <t>Dependencia Ejecutora:</t>
  </si>
  <si>
    <t>Coparticipantes</t>
  </si>
  <si>
    <t>Clave de Región:</t>
  </si>
  <si>
    <t>Los abajo firmantes, hacen constar que la presente documentación relativa a la acccion de:</t>
  </si>
  <si>
    <t>es viable proceder a la realización de la accion</t>
  </si>
  <si>
    <r>
      <t xml:space="preserve">Nueva  ( 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  )</t>
    </r>
  </si>
  <si>
    <t>Habitantes beneficiados</t>
  </si>
  <si>
    <t>Director General del OCLSP</t>
  </si>
  <si>
    <t xml:space="preserve"> </t>
  </si>
  <si>
    <t>Fecha:</t>
  </si>
  <si>
    <t>Proyeccto ejecutivo(  )</t>
  </si>
  <si>
    <t>Estudio (    )</t>
  </si>
  <si>
    <t>Diagnostico (    )</t>
  </si>
  <si>
    <t>La Validación de este proyecto contempla los aspectos hidrólogicos e hidráulicos; lo referente al proyecto y a la construcción es responsabilidad del ejecutor  de la obra, Relativo a la contratación será en base a la Ley de Obras Públicas y Servicios Relacionados con las Mismas y a su Reglamento. Esta validación no exime de la responsabilidad del ejecutor de obtener el permiso para la ocupaciòn  de causes y/o Zonas Federales si es el caso lo anterior en base a la Ley de Aguas Nacionales.</t>
  </si>
  <si>
    <t>Excavación de   5, 500 m3 en material tipo  A
Excavación de  1300 m3 en material tipo C
Suministro e Intalación de 1,500 ml. De tubería de PVC de 4" de Diametro
Relleno compactado al 85 % proctor con material producto de excavacion de 3,800 m3.
Relleno compactado al 85 % proctor con material de banco de 1.400 m3.</t>
  </si>
  <si>
    <t>CONAGUA -  CEA  -  ASTEPA</t>
  </si>
  <si>
    <t>COMISIÓN ESTATAL DEL AGUA DE JALISCO O ASTEPA</t>
  </si>
  <si>
    <t xml:space="preserve">CONSTRUCCIÓN DE PLANTA TRATADORA DE AGUAS RESIDUAES EN LA </t>
  </si>
  <si>
    <t xml:space="preserve">DELEGACIÓN DE PEGUEROS, MUNICIPIO DE TEPATITLÁN DE MORELOS, </t>
  </si>
  <si>
    <t>JALISCO</t>
  </si>
  <si>
    <t>PEGUEROS</t>
  </si>
  <si>
    <t>Inversión Ejercida al año anterior 31-12-18</t>
  </si>
  <si>
    <t>Planta de Tratamiento de Aguas Residuales</t>
  </si>
  <si>
    <t>Avance Físico Acum. Programado al 31 de diciembre de 2019:</t>
  </si>
  <si>
    <t>31 de DICIEMBRE DE 2019</t>
  </si>
  <si>
    <t>1 de MARZO DE 2019</t>
  </si>
  <si>
    <t xml:space="preserve">TEPATITLÁN DE MORELOS </t>
  </si>
  <si>
    <t>Ing. Jorge Malagón Díaz</t>
  </si>
  <si>
    <t>Ing. Francisco Vázquez Zarate</t>
  </si>
  <si>
    <t>Director General de Agua y Saneamiento del Municipio de Tepatitlán</t>
  </si>
  <si>
    <t>Especificaciones de costrucción, geotecnia, diseño de proceso, diseño estructural, proyecto electrico, proyecto mecánico, proyecto</t>
  </si>
  <si>
    <t>colector, planos de proyecto, catálogo de conceptos, presupuesto base y manual de operación</t>
  </si>
  <si>
    <t>AGUA POTABLE, ALCANTARILLADO Y SANEAMIENTO APARTADO URBANO</t>
  </si>
  <si>
    <t>(APAUR) 2019</t>
  </si>
  <si>
    <t>SANEAMIENTO</t>
  </si>
  <si>
    <t>03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</si>
</sst>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\-#,##0.00\ "/>
    <numFmt numFmtId="179" formatCode="0.00_ ;\-0.00\ "/>
    <numFmt numFmtId="180" formatCode="0.0_ ;\-0.0\ "/>
    <numFmt numFmtId="181" formatCode="0_ ;\-0\ "/>
    <numFmt numFmtId="182" formatCode="0.000%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Tahoma"/>
      <family val="2"/>
    </font>
    <font>
      <sz val="8"/>
      <name val="Comic Sans MS"/>
      <family val="4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9.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4" fontId="2" fillId="0" borderId="10" xfId="5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11" xfId="50" applyFont="1" applyBorder="1" applyAlignment="1">
      <alignment/>
    </xf>
    <xf numFmtId="7" fontId="1" fillId="0" borderId="11" xfId="50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44" fontId="1" fillId="0" borderId="10" xfId="5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3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right"/>
      <protection locked="0"/>
    </xf>
    <xf numFmtId="2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44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2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188</xdr:row>
      <xdr:rowOff>38100</xdr:rowOff>
    </xdr:from>
    <xdr:to>
      <xdr:col>6</xdr:col>
      <xdr:colOff>1123950</xdr:colOff>
      <xdr:row>194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00025" y="31041975"/>
          <a:ext cx="72104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Este Programa es Público, ajeno a cualquier partido político. Queda prohibido el uso para fines distintos a los establecidos en el prorgrama"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85725</xdr:rowOff>
    </xdr:from>
    <xdr:to>
      <xdr:col>2</xdr:col>
      <xdr:colOff>1238250</xdr:colOff>
      <xdr:row>4</xdr:row>
      <xdr:rowOff>123825</xdr:rowOff>
    </xdr:to>
    <xdr:pic>
      <xdr:nvPicPr>
        <xdr:cNvPr id="2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0</xdr:row>
      <xdr:rowOff>142875</xdr:rowOff>
    </xdr:from>
    <xdr:to>
      <xdr:col>4</xdr:col>
      <xdr:colOff>581025</xdr:colOff>
      <xdr:row>5</xdr:row>
      <xdr:rowOff>28575</xdr:rowOff>
    </xdr:to>
    <xdr:pic>
      <xdr:nvPicPr>
        <xdr:cNvPr id="3" name="13 Imagen" descr="CEA Logo.png"/>
        <xdr:cNvPicPr preferRelativeResize="1">
          <a:picLocks noChangeAspect="1"/>
        </xdr:cNvPicPr>
      </xdr:nvPicPr>
      <xdr:blipFill>
        <a:blip r:embed="rId2"/>
        <a:srcRect t="14260" b="19340"/>
        <a:stretch>
          <a:fillRect/>
        </a:stretch>
      </xdr:blipFill>
      <xdr:spPr>
        <a:xfrm>
          <a:off x="3267075" y="14287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70</xdr:row>
      <xdr:rowOff>85725</xdr:rowOff>
    </xdr:from>
    <xdr:to>
      <xdr:col>2</xdr:col>
      <xdr:colOff>1028700</xdr:colOff>
      <xdr:row>73</xdr:row>
      <xdr:rowOff>123825</xdr:rowOff>
    </xdr:to>
    <xdr:pic>
      <xdr:nvPicPr>
        <xdr:cNvPr id="4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3633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68</xdr:row>
      <xdr:rowOff>123825</xdr:rowOff>
    </xdr:from>
    <xdr:to>
      <xdr:col>4</xdr:col>
      <xdr:colOff>552450</xdr:colOff>
      <xdr:row>75</xdr:row>
      <xdr:rowOff>76200</xdr:rowOff>
    </xdr:to>
    <xdr:pic>
      <xdr:nvPicPr>
        <xdr:cNvPr id="5" name="13 Imagen" descr="CEA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1077575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135</xdr:row>
      <xdr:rowOff>85725</xdr:rowOff>
    </xdr:from>
    <xdr:to>
      <xdr:col>2</xdr:col>
      <xdr:colOff>1028700</xdr:colOff>
      <xdr:row>138</xdr:row>
      <xdr:rowOff>123825</xdr:rowOff>
    </xdr:to>
    <xdr:pic>
      <xdr:nvPicPr>
        <xdr:cNvPr id="6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2313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116</xdr:row>
      <xdr:rowOff>104775</xdr:rowOff>
    </xdr:from>
    <xdr:to>
      <xdr:col>3</xdr:col>
      <xdr:colOff>190500</xdr:colOff>
      <xdr:row>118</xdr:row>
      <xdr:rowOff>142875</xdr:rowOff>
    </xdr:to>
    <xdr:sp>
      <xdr:nvSpPr>
        <xdr:cNvPr id="7" name="32 CuadroTexto"/>
        <xdr:cNvSpPr txBox="1">
          <a:spLocks noChangeArrowheads="1"/>
        </xdr:cNvSpPr>
      </xdr:nvSpPr>
      <xdr:spPr>
        <a:xfrm>
          <a:off x="1343025" y="19059525"/>
          <a:ext cx="1743075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Conceptos mas relevantes  de la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acción</a:t>
          </a:r>
        </a:p>
      </xdr:txBody>
    </xdr:sp>
    <xdr:clientData/>
  </xdr:twoCellAnchor>
  <xdr:twoCellAnchor>
    <xdr:from>
      <xdr:col>2</xdr:col>
      <xdr:colOff>762000</xdr:colOff>
      <xdr:row>114</xdr:row>
      <xdr:rowOff>76200</xdr:rowOff>
    </xdr:from>
    <xdr:to>
      <xdr:col>2</xdr:col>
      <xdr:colOff>914400</xdr:colOff>
      <xdr:row>116</xdr:row>
      <xdr:rowOff>76200</xdr:rowOff>
    </xdr:to>
    <xdr:sp>
      <xdr:nvSpPr>
        <xdr:cNvPr id="8" name="33 Flecha izquierda"/>
        <xdr:cNvSpPr>
          <a:spLocks/>
        </xdr:cNvSpPr>
      </xdr:nvSpPr>
      <xdr:spPr>
        <a:xfrm rot="5400000">
          <a:off x="2095500" y="18649950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122</xdr:row>
      <xdr:rowOff>104775</xdr:rowOff>
    </xdr:from>
    <xdr:to>
      <xdr:col>6</xdr:col>
      <xdr:colOff>819150</xdr:colOff>
      <xdr:row>124</xdr:row>
      <xdr:rowOff>114300</xdr:rowOff>
    </xdr:to>
    <xdr:sp>
      <xdr:nvSpPr>
        <xdr:cNvPr id="9" name="34 CuadroTexto"/>
        <xdr:cNvSpPr txBox="1">
          <a:spLocks noChangeArrowheads="1"/>
        </xdr:cNvSpPr>
      </xdr:nvSpPr>
      <xdr:spPr>
        <a:xfrm>
          <a:off x="3171825" y="20031075"/>
          <a:ext cx="3933825" cy="3619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Habitantes beneficiados  con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la obra, en el caso de  Estudios , Proyectos y Diagnosticos  en estos no  se consideran habitantes  beneficiados.</a:t>
          </a:r>
        </a:p>
      </xdr:txBody>
    </xdr:sp>
    <xdr:clientData/>
  </xdr:twoCellAnchor>
  <xdr:twoCellAnchor>
    <xdr:from>
      <xdr:col>2</xdr:col>
      <xdr:colOff>1228725</xdr:colOff>
      <xdr:row>123</xdr:row>
      <xdr:rowOff>19050</xdr:rowOff>
    </xdr:from>
    <xdr:to>
      <xdr:col>3</xdr:col>
      <xdr:colOff>247650</xdr:colOff>
      <xdr:row>123</xdr:row>
      <xdr:rowOff>171450</xdr:rowOff>
    </xdr:to>
    <xdr:sp>
      <xdr:nvSpPr>
        <xdr:cNvPr id="10" name="35 Flecha izquierda"/>
        <xdr:cNvSpPr>
          <a:spLocks/>
        </xdr:cNvSpPr>
      </xdr:nvSpPr>
      <xdr:spPr>
        <a:xfrm>
          <a:off x="2562225" y="20116800"/>
          <a:ext cx="581025" cy="152400"/>
        </a:xfrm>
        <a:prstGeom prst="leftArrow">
          <a:avLst>
            <a:gd name="adj" fmla="val -3672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0</xdr:row>
      <xdr:rowOff>123825</xdr:rowOff>
    </xdr:from>
    <xdr:to>
      <xdr:col>6</xdr:col>
      <xdr:colOff>1209675</xdr:colOff>
      <xdr:row>4</xdr:row>
      <xdr:rowOff>152400</xdr:rowOff>
    </xdr:to>
    <xdr:pic>
      <xdr:nvPicPr>
        <xdr:cNvPr id="11" name="14 Imagen" descr="https://www.tepatitlan.gob.mx/astepa/imagenes/ASTEPA_logo.png?v=2015-2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12382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69</xdr:row>
      <xdr:rowOff>123825</xdr:rowOff>
    </xdr:from>
    <xdr:to>
      <xdr:col>6</xdr:col>
      <xdr:colOff>1209675</xdr:colOff>
      <xdr:row>74</xdr:row>
      <xdr:rowOff>0</xdr:rowOff>
    </xdr:to>
    <xdr:pic>
      <xdr:nvPicPr>
        <xdr:cNvPr id="12" name="15 Imagen" descr="https://www.tepatitlan.gob.mx/astepa/imagenes/ASTEPA_logo.png?v=2015-2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11239500"/>
          <a:ext cx="222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134</xdr:row>
      <xdr:rowOff>19050</xdr:rowOff>
    </xdr:from>
    <xdr:to>
      <xdr:col>4</xdr:col>
      <xdr:colOff>352425</xdr:colOff>
      <xdr:row>139</xdr:row>
      <xdr:rowOff>47625</xdr:rowOff>
    </xdr:to>
    <xdr:pic>
      <xdr:nvPicPr>
        <xdr:cNvPr id="13" name="13 Imagen" descr="CEA Logo.png"/>
        <xdr:cNvPicPr preferRelativeResize="1">
          <a:picLocks noChangeAspect="1"/>
        </xdr:cNvPicPr>
      </xdr:nvPicPr>
      <xdr:blipFill>
        <a:blip r:embed="rId2"/>
        <a:srcRect t="5198" b="16810"/>
        <a:stretch>
          <a:fillRect/>
        </a:stretch>
      </xdr:blipFill>
      <xdr:spPr>
        <a:xfrm>
          <a:off x="3038475" y="220027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134</xdr:row>
      <xdr:rowOff>123825</xdr:rowOff>
    </xdr:from>
    <xdr:to>
      <xdr:col>6</xdr:col>
      <xdr:colOff>1181100</xdr:colOff>
      <xdr:row>138</xdr:row>
      <xdr:rowOff>152400</xdr:rowOff>
    </xdr:to>
    <xdr:pic>
      <xdr:nvPicPr>
        <xdr:cNvPr id="14" name="17 Imagen" descr="https://www.tepatitlan.gob.mx/astepa/imagenes/ASTEPA_logo.png?v=2015-2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2210752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5"/>
  <sheetViews>
    <sheetView tabSelected="1" zoomScale="160" zoomScaleNormal="160" zoomScaleSheetLayoutView="115" zoomScalePageLayoutView="0" workbookViewId="0" topLeftCell="A28">
      <selection activeCell="D28" sqref="D28"/>
    </sheetView>
  </sheetViews>
  <sheetFormatPr defaultColWidth="11.421875" defaultRowHeight="12.75"/>
  <cols>
    <col min="1" max="1" width="2.28125" style="0" customWidth="1"/>
    <col min="2" max="2" width="17.7109375" style="0" customWidth="1"/>
    <col min="3" max="3" width="23.421875" style="0" bestFit="1" customWidth="1"/>
    <col min="4" max="4" width="19.421875" style="0" customWidth="1"/>
    <col min="5" max="6" width="15.7109375" style="0" customWidth="1"/>
    <col min="7" max="7" width="18.8515625" style="0" customWidth="1"/>
    <col min="8" max="8" width="12.421875" style="0" customWidth="1"/>
  </cols>
  <sheetData>
    <row r="1" ht="12.75">
      <c r="B1" t="s">
        <v>71</v>
      </c>
    </row>
    <row r="7" spans="2:7" ht="13.5">
      <c r="B7" s="68"/>
      <c r="C7" s="68"/>
      <c r="D7" s="68"/>
      <c r="E7" s="68"/>
      <c r="F7" s="68"/>
      <c r="G7" s="68"/>
    </row>
    <row r="8" spans="2:7" ht="17.25">
      <c r="B8" s="69"/>
      <c r="C8" s="69"/>
      <c r="D8" s="69"/>
      <c r="E8" s="69"/>
      <c r="F8" s="69"/>
      <c r="G8" s="69"/>
    </row>
    <row r="9" spans="2:7" ht="17.25">
      <c r="B9" s="69" t="s">
        <v>51</v>
      </c>
      <c r="C9" s="69"/>
      <c r="D9" s="69"/>
      <c r="E9" s="69"/>
      <c r="F9" s="69"/>
      <c r="G9" s="69"/>
    </row>
    <row r="10" spans="2:7" ht="15">
      <c r="B10" s="70"/>
      <c r="C10" s="70"/>
      <c r="D10" s="70"/>
      <c r="E10" s="70"/>
      <c r="F10" s="70"/>
      <c r="G10" s="70"/>
    </row>
    <row r="12" spans="5:7" ht="12.75">
      <c r="E12" t="s">
        <v>0</v>
      </c>
      <c r="G12" s="13" t="s">
        <v>52</v>
      </c>
    </row>
    <row r="13" spans="5:7" ht="12.75">
      <c r="E13" t="s">
        <v>1</v>
      </c>
      <c r="G13" s="12">
        <v>1</v>
      </c>
    </row>
    <row r="15" spans="2:7" ht="12.75">
      <c r="B15" t="s">
        <v>64</v>
      </c>
      <c r="D15" s="14" t="s">
        <v>78</v>
      </c>
      <c r="E15" s="3"/>
      <c r="F15" s="3"/>
      <c r="G15" s="3"/>
    </row>
    <row r="16" spans="4:7" ht="5.25" customHeight="1">
      <c r="D16" s="54"/>
      <c r="E16" s="55"/>
      <c r="F16" s="55"/>
      <c r="G16" s="55"/>
    </row>
    <row r="17" spans="2:7" ht="12.75">
      <c r="B17" t="s">
        <v>62</v>
      </c>
      <c r="C17" s="7"/>
      <c r="D17" s="14" t="s">
        <v>97</v>
      </c>
      <c r="E17" s="3"/>
      <c r="F17" s="3"/>
      <c r="G17" s="3"/>
    </row>
    <row r="18" spans="3:7" ht="5.25" customHeight="1">
      <c r="C18" s="7"/>
      <c r="D18" s="56"/>
      <c r="E18" s="21"/>
      <c r="F18" s="21"/>
      <c r="G18" s="21"/>
    </row>
    <row r="19" spans="2:7" ht="12.75">
      <c r="B19" t="s">
        <v>63</v>
      </c>
      <c r="D19" s="14" t="s">
        <v>79</v>
      </c>
      <c r="E19" s="3"/>
      <c r="F19" s="3"/>
      <c r="G19" s="3"/>
    </row>
    <row r="20" spans="4:7" ht="3" customHeight="1">
      <c r="D20" s="56"/>
      <c r="E20" s="21"/>
      <c r="F20" s="21"/>
      <c r="G20" s="21"/>
    </row>
    <row r="21" spans="2:7" ht="12.75">
      <c r="B21" t="s">
        <v>2</v>
      </c>
      <c r="C21" s="33"/>
      <c r="D21" s="79" t="s">
        <v>95</v>
      </c>
      <c r="E21" s="57"/>
      <c r="F21" s="57"/>
      <c r="G21" s="57"/>
    </row>
    <row r="22" spans="3:7" ht="12.75">
      <c r="C22" s="33"/>
      <c r="D22" s="31" t="s">
        <v>96</v>
      </c>
      <c r="E22" s="53"/>
      <c r="F22" s="53"/>
      <c r="G22" s="53"/>
    </row>
    <row r="23" spans="3:7" ht="12.75" customHeight="1">
      <c r="C23" s="33"/>
      <c r="D23" s="56"/>
      <c r="E23" s="58"/>
      <c r="F23" s="58"/>
      <c r="G23" s="58"/>
    </row>
    <row r="24" spans="2:7" ht="12.75">
      <c r="B24" t="s">
        <v>3</v>
      </c>
      <c r="D24" s="14" t="s">
        <v>80</v>
      </c>
      <c r="E24" s="3"/>
      <c r="F24" s="3"/>
      <c r="G24" s="3"/>
    </row>
    <row r="25" spans="4:7" ht="12.75">
      <c r="D25" s="15" t="s">
        <v>81</v>
      </c>
      <c r="E25" s="3"/>
      <c r="F25" s="3"/>
      <c r="G25" s="3"/>
    </row>
    <row r="26" spans="4:7" ht="12.75">
      <c r="D26" s="15" t="s">
        <v>82</v>
      </c>
      <c r="E26" s="3"/>
      <c r="F26" s="3"/>
      <c r="G26" s="3"/>
    </row>
    <row r="27" spans="2:5" ht="12.75">
      <c r="B27" t="s">
        <v>65</v>
      </c>
      <c r="D27" s="40" t="s">
        <v>98</v>
      </c>
      <c r="E27" s="7"/>
    </row>
    <row r="28" spans="2:5" ht="12.75">
      <c r="B28" t="s">
        <v>4</v>
      </c>
      <c r="C28" s="28"/>
      <c r="D28" s="13">
        <v>93</v>
      </c>
      <c r="E28" s="7"/>
    </row>
    <row r="29" spans="2:7" ht="12.75">
      <c r="B29" t="s">
        <v>5</v>
      </c>
      <c r="C29" s="28"/>
      <c r="D29" s="13" t="s">
        <v>83</v>
      </c>
      <c r="E29" s="3"/>
      <c r="F29" s="3"/>
      <c r="G29" s="3"/>
    </row>
    <row r="30" spans="2:7" ht="12.75">
      <c r="B30" t="s">
        <v>6</v>
      </c>
      <c r="D30" s="29">
        <v>17101579.25</v>
      </c>
      <c r="E30" s="30" t="s">
        <v>7</v>
      </c>
      <c r="F30" s="16">
        <f>D30*0.16</f>
        <v>2736252.68</v>
      </c>
      <c r="G30" s="16">
        <f>F30+D30</f>
        <v>19837831.93</v>
      </c>
    </row>
    <row r="31" spans="2:7" ht="12.75">
      <c r="B31" s="46" t="s">
        <v>84</v>
      </c>
      <c r="D31" s="17">
        <v>0</v>
      </c>
      <c r="E31" s="2"/>
      <c r="F31" s="2"/>
      <c r="G31" s="2"/>
    </row>
    <row r="33" spans="2:7" ht="17.25">
      <c r="B33" s="69" t="s">
        <v>50</v>
      </c>
      <c r="C33" s="69"/>
      <c r="D33" s="69"/>
      <c r="E33" s="69"/>
      <c r="F33" s="69"/>
      <c r="G33" s="69"/>
    </row>
    <row r="34" spans="2:7" ht="16.5" customHeight="1">
      <c r="B34" s="74" t="s">
        <v>53</v>
      </c>
      <c r="C34" s="74"/>
      <c r="D34" s="74"/>
      <c r="E34" s="74"/>
      <c r="F34" s="74"/>
      <c r="G34" s="74"/>
    </row>
    <row r="35" ht="12.75">
      <c r="E35" s="7"/>
    </row>
    <row r="36" spans="2:8" ht="12.75">
      <c r="B36" t="s">
        <v>8</v>
      </c>
      <c r="D36" s="4" t="s">
        <v>9</v>
      </c>
      <c r="E36" s="8">
        <f>G30*0.5</f>
        <v>9918915.965</v>
      </c>
      <c r="F36" s="4" t="s">
        <v>10</v>
      </c>
      <c r="G36" s="6">
        <f>G30*0.3</f>
        <v>5951349.579</v>
      </c>
      <c r="H36" s="32"/>
    </row>
    <row r="38" spans="2:4" ht="12.75">
      <c r="B38" t="s">
        <v>11</v>
      </c>
      <c r="D38" s="4" t="s">
        <v>12</v>
      </c>
    </row>
    <row r="39" spans="2:7" ht="12.75">
      <c r="B39" t="s">
        <v>13</v>
      </c>
      <c r="D39" s="4" t="s">
        <v>14</v>
      </c>
      <c r="E39" s="3"/>
      <c r="F39" s="4" t="s">
        <v>49</v>
      </c>
      <c r="G39" s="3"/>
    </row>
    <row r="41" spans="3:5" ht="12.75">
      <c r="C41" s="4" t="s">
        <v>15</v>
      </c>
      <c r="D41" s="4" t="s">
        <v>16</v>
      </c>
      <c r="E41" s="6">
        <f>E36+G36</f>
        <v>15870265.544</v>
      </c>
    </row>
    <row r="43" spans="2:7" ht="12.75">
      <c r="B43" t="s">
        <v>17</v>
      </c>
      <c r="D43" s="4" t="s">
        <v>9</v>
      </c>
      <c r="E43" s="3"/>
      <c r="F43" s="4" t="s">
        <v>10</v>
      </c>
      <c r="G43" s="3"/>
    </row>
    <row r="44" spans="4:7" ht="12.75">
      <c r="D44" s="4" t="s">
        <v>18</v>
      </c>
      <c r="E44" s="3"/>
      <c r="F44" s="4" t="s">
        <v>49</v>
      </c>
      <c r="G44" s="3"/>
    </row>
    <row r="45" spans="4:5" ht="12.75">
      <c r="D45" s="4" t="s">
        <v>21</v>
      </c>
      <c r="E45" s="3"/>
    </row>
    <row r="47" spans="3:5" ht="12.75">
      <c r="C47" s="4" t="s">
        <v>19</v>
      </c>
      <c r="D47" s="4" t="s">
        <v>16</v>
      </c>
      <c r="E47" s="3"/>
    </row>
    <row r="49" spans="2:7" ht="12.75">
      <c r="B49" t="s">
        <v>20</v>
      </c>
      <c r="D49" s="4" t="s">
        <v>10</v>
      </c>
      <c r="E49" s="3"/>
      <c r="F49" s="4" t="s">
        <v>21</v>
      </c>
      <c r="G49" s="52">
        <f>G30*0.2</f>
        <v>3967566.386</v>
      </c>
    </row>
    <row r="50" spans="4:7" ht="12.75">
      <c r="D50" s="4" t="s">
        <v>18</v>
      </c>
      <c r="E50" s="3"/>
      <c r="F50" s="4" t="s">
        <v>22</v>
      </c>
      <c r="G50" s="3"/>
    </row>
    <row r="52" spans="3:5" ht="12.75">
      <c r="C52" s="4" t="s">
        <v>23</v>
      </c>
      <c r="D52" s="4" t="s">
        <v>16</v>
      </c>
      <c r="E52" s="3"/>
    </row>
    <row r="53" spans="3:5" ht="12.75">
      <c r="C53" s="9" t="s">
        <v>24</v>
      </c>
      <c r="D53" s="9" t="s">
        <v>16</v>
      </c>
      <c r="E53" s="6">
        <f>E47+E41</f>
        <v>15870265.544</v>
      </c>
    </row>
    <row r="55" spans="4:5" ht="12.75">
      <c r="D55" s="5"/>
      <c r="E55" s="5" t="s">
        <v>25</v>
      </c>
    </row>
    <row r="56" spans="2:6" ht="12.75">
      <c r="B56" t="s">
        <v>26</v>
      </c>
      <c r="C56" s="62" t="s">
        <v>85</v>
      </c>
      <c r="D56" s="62"/>
      <c r="E56" t="s">
        <v>27</v>
      </c>
      <c r="F56" s="45">
        <v>1</v>
      </c>
    </row>
    <row r="57" spans="5:6" ht="12.75">
      <c r="E57" t="s">
        <v>28</v>
      </c>
      <c r="F57" s="41">
        <v>1</v>
      </c>
    </row>
    <row r="58" ht="12.75">
      <c r="F58" s="18"/>
    </row>
    <row r="59" ht="12.75">
      <c r="F59" s="18"/>
    </row>
    <row r="60" spans="2:7" ht="12.75">
      <c r="B60" t="s">
        <v>58</v>
      </c>
      <c r="D60" s="7"/>
      <c r="E60" s="3"/>
      <c r="F60" s="19">
        <v>0</v>
      </c>
      <c r="G60" s="3"/>
    </row>
    <row r="61" spans="2:7" ht="12.75">
      <c r="B61" s="46" t="s">
        <v>86</v>
      </c>
      <c r="D61" s="7"/>
      <c r="E61" s="2"/>
      <c r="F61" s="20">
        <v>1</v>
      </c>
      <c r="G61" s="2"/>
    </row>
    <row r="62" spans="4:7" ht="12.75">
      <c r="D62" s="7"/>
      <c r="E62" s="21"/>
      <c r="F62" s="22"/>
      <c r="G62" s="21"/>
    </row>
    <row r="63" spans="2:7" ht="12.75">
      <c r="B63" t="s">
        <v>29</v>
      </c>
      <c r="C63" s="42" t="s">
        <v>88</v>
      </c>
      <c r="D63" t="s">
        <v>30</v>
      </c>
      <c r="E63" s="3"/>
      <c r="F63" s="42" t="s">
        <v>87</v>
      </c>
      <c r="G63" s="3"/>
    </row>
    <row r="64" spans="2:7" ht="12.75">
      <c r="B64" t="s">
        <v>48</v>
      </c>
      <c r="D64" s="15"/>
      <c r="E64" s="2"/>
      <c r="F64" s="2"/>
      <c r="G64" s="2"/>
    </row>
    <row r="65" spans="4:7" ht="12.75">
      <c r="D65" s="24"/>
      <c r="E65" s="7"/>
      <c r="F65" s="7"/>
      <c r="G65" s="7"/>
    </row>
    <row r="66" spans="4:7" ht="12.75">
      <c r="D66" s="24"/>
      <c r="E66" s="7"/>
      <c r="F66" s="7"/>
      <c r="G66" s="7"/>
    </row>
    <row r="67" spans="4:7" ht="12.75">
      <c r="D67" s="24"/>
      <c r="E67" s="7"/>
      <c r="F67" s="7"/>
      <c r="G67" s="7"/>
    </row>
    <row r="70" ht="12.75">
      <c r="B70" t="s">
        <v>71</v>
      </c>
    </row>
    <row r="76" spans="2:7" ht="15">
      <c r="B76" s="68"/>
      <c r="C76" s="68"/>
      <c r="D76" s="68"/>
      <c r="E76" s="68"/>
      <c r="F76" s="68"/>
      <c r="G76" s="68"/>
    </row>
    <row r="78" spans="2:7" ht="17.25">
      <c r="B78" s="69" t="s">
        <v>47</v>
      </c>
      <c r="C78" s="69"/>
      <c r="D78" s="69"/>
      <c r="E78" s="69"/>
      <c r="F78" s="69"/>
      <c r="G78" s="69"/>
    </row>
    <row r="81" ht="12.75">
      <c r="B81" s="23" t="s">
        <v>54</v>
      </c>
    </row>
    <row r="83" spans="2:7" ht="12.75">
      <c r="B83" t="s">
        <v>31</v>
      </c>
      <c r="D83" s="14" t="str">
        <f>+D24</f>
        <v>CONSTRUCCIÓN DE PLANTA TRATADORA DE AGUAS RESIDUAES EN LA </v>
      </c>
      <c r="E83" s="14"/>
      <c r="F83" s="14"/>
      <c r="G83" s="1"/>
    </row>
    <row r="84" spans="4:7" ht="12.75">
      <c r="D84" s="14" t="str">
        <f>D25</f>
        <v>DELEGACIÓN DE PEGUEROS, MUNICIPIO DE TEPATITLÁN DE MORELOS, </v>
      </c>
      <c r="E84" s="14"/>
      <c r="F84" s="14"/>
      <c r="G84" s="1"/>
    </row>
    <row r="85" spans="4:7" ht="12.75">
      <c r="D85" s="14" t="str">
        <f>D26</f>
        <v>JALISCO</v>
      </c>
      <c r="E85" s="14"/>
      <c r="F85" s="14"/>
      <c r="G85" s="1"/>
    </row>
    <row r="86" spans="2:7" ht="12.75">
      <c r="B86" t="s">
        <v>46</v>
      </c>
      <c r="D86" s="67" t="str">
        <f>+D29</f>
        <v>PEGUEROS</v>
      </c>
      <c r="E86" s="67"/>
      <c r="F86" s="67"/>
      <c r="G86" s="1"/>
    </row>
    <row r="87" spans="4:7" ht="12.75">
      <c r="D87" s="24"/>
      <c r="E87" s="24"/>
      <c r="F87" s="24"/>
      <c r="G87" s="11"/>
    </row>
    <row r="88" spans="2:7" ht="12.75">
      <c r="B88" t="s">
        <v>32</v>
      </c>
      <c r="D88" s="67" t="s">
        <v>89</v>
      </c>
      <c r="E88" s="67"/>
      <c r="F88" s="67"/>
      <c r="G88" s="1"/>
    </row>
    <row r="89" spans="4:7" ht="12.75">
      <c r="D89" s="24"/>
      <c r="E89" s="24"/>
      <c r="F89" s="24"/>
      <c r="G89" s="11"/>
    </row>
    <row r="90" spans="2:7" ht="12.75">
      <c r="B90" t="s">
        <v>33</v>
      </c>
      <c r="D90" s="67" t="s">
        <v>83</v>
      </c>
      <c r="E90" s="67"/>
      <c r="F90" s="67"/>
      <c r="G90" s="1"/>
    </row>
    <row r="91" spans="2:7" ht="12.75">
      <c r="B91" s="3"/>
      <c r="C91" s="3"/>
      <c r="D91" s="3"/>
      <c r="E91" s="3"/>
      <c r="F91" s="3"/>
      <c r="G91" s="3"/>
    </row>
    <row r="94" ht="12.75">
      <c r="B94" s="23" t="s">
        <v>34</v>
      </c>
    </row>
    <row r="97" spans="3:7" ht="12.75">
      <c r="C97" s="38" t="s">
        <v>68</v>
      </c>
      <c r="D97" s="71" t="s">
        <v>35</v>
      </c>
      <c r="E97" s="71"/>
      <c r="F97" s="72" t="s">
        <v>42</v>
      </c>
      <c r="G97" s="72"/>
    </row>
    <row r="99" spans="3:7" ht="12.75">
      <c r="C99" s="4" t="s">
        <v>41</v>
      </c>
      <c r="D99" s="4"/>
      <c r="E99" s="4" t="s">
        <v>40</v>
      </c>
      <c r="F99" s="74" t="s">
        <v>73</v>
      </c>
      <c r="G99" s="72"/>
    </row>
    <row r="100" spans="3:6" ht="12.75">
      <c r="C100" s="4"/>
      <c r="D100" s="4"/>
      <c r="E100" s="4"/>
      <c r="F100" s="4"/>
    </row>
    <row r="101" spans="3:6" ht="12.75">
      <c r="C101" s="38" t="s">
        <v>74</v>
      </c>
      <c r="D101" s="4"/>
      <c r="E101" s="38" t="s">
        <v>75</v>
      </c>
      <c r="F101" s="4"/>
    </row>
    <row r="104" spans="2:7" ht="12.75">
      <c r="B104" s="59" t="s">
        <v>55</v>
      </c>
      <c r="C104" s="43"/>
      <c r="D104" s="43"/>
      <c r="E104" s="43"/>
      <c r="F104" s="43"/>
      <c r="G104" s="43"/>
    </row>
    <row r="105" spans="2:7" ht="12.75">
      <c r="B105" s="60" t="s">
        <v>93</v>
      </c>
      <c r="C105" s="43"/>
      <c r="D105" s="43"/>
      <c r="E105" s="43"/>
      <c r="F105" s="43"/>
      <c r="G105" s="43"/>
    </row>
    <row r="106" spans="2:7" ht="12.75">
      <c r="B106" s="78" t="s">
        <v>94</v>
      </c>
      <c r="C106" s="44"/>
      <c r="D106" s="44"/>
      <c r="E106" s="44"/>
      <c r="F106" s="44"/>
      <c r="G106" s="44"/>
    </row>
    <row r="107" spans="2:7" ht="12.75">
      <c r="B107" s="24"/>
      <c r="C107" s="11"/>
      <c r="D107" s="11"/>
      <c r="E107" s="11"/>
      <c r="F107" s="11"/>
      <c r="G107" s="11"/>
    </row>
    <row r="108" spans="2:7" ht="12.75">
      <c r="B108" s="24"/>
      <c r="C108" s="11"/>
      <c r="D108" s="11"/>
      <c r="E108" s="11"/>
      <c r="F108" s="11"/>
      <c r="G108" s="11"/>
    </row>
    <row r="109" spans="2:7" ht="12.75">
      <c r="B109" s="23" t="s">
        <v>56</v>
      </c>
      <c r="C109" s="11"/>
      <c r="D109" s="11"/>
      <c r="E109" s="11"/>
      <c r="F109" s="11"/>
      <c r="G109" s="11"/>
    </row>
    <row r="110" spans="2:7" ht="6.75" customHeight="1">
      <c r="B110" s="76" t="s">
        <v>77</v>
      </c>
      <c r="C110" s="76"/>
      <c r="D110" s="76"/>
      <c r="E110" s="76"/>
      <c r="F110" s="76"/>
      <c r="G110" s="76"/>
    </row>
    <row r="111" spans="2:7" ht="12.75">
      <c r="B111" s="76"/>
      <c r="C111" s="76"/>
      <c r="D111" s="76"/>
      <c r="E111" s="76"/>
      <c r="F111" s="76"/>
      <c r="G111" s="76"/>
    </row>
    <row r="112" spans="2:7" ht="12.75">
      <c r="B112" s="76"/>
      <c r="C112" s="76"/>
      <c r="D112" s="76"/>
      <c r="E112" s="76"/>
      <c r="F112" s="76"/>
      <c r="G112" s="76"/>
    </row>
    <row r="113" spans="2:7" ht="12.75">
      <c r="B113" s="76"/>
      <c r="C113" s="76"/>
      <c r="D113" s="76"/>
      <c r="E113" s="76"/>
      <c r="F113" s="76"/>
      <c r="G113" s="76"/>
    </row>
    <row r="114" spans="2:7" ht="25.5" customHeight="1">
      <c r="B114" s="76"/>
      <c r="C114" s="76"/>
      <c r="D114" s="76"/>
      <c r="E114" s="76"/>
      <c r="F114" s="76"/>
      <c r="G114" s="76"/>
    </row>
    <row r="115" spans="2:9" ht="17.25" customHeight="1">
      <c r="B115" s="76"/>
      <c r="C115" s="76"/>
      <c r="D115" s="76"/>
      <c r="E115" s="76"/>
      <c r="F115" s="76"/>
      <c r="G115" s="76"/>
      <c r="I115" s="5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ht="12.75">
      <c r="B122" s="23" t="s">
        <v>57</v>
      </c>
    </row>
    <row r="123" ht="13.5" thickBot="1">
      <c r="B123" s="23"/>
    </row>
    <row r="124" spans="2:12" ht="14.25" thickBot="1">
      <c r="B124" s="73" t="s">
        <v>69</v>
      </c>
      <c r="C124" s="47">
        <v>3869</v>
      </c>
      <c r="D124" s="39"/>
      <c r="E124" s="26"/>
      <c r="F124" s="35"/>
      <c r="G124" s="26"/>
      <c r="J124" s="48"/>
      <c r="K124" s="48"/>
      <c r="L124" s="49"/>
    </row>
    <row r="125" spans="2:12" ht="13.5">
      <c r="B125" s="73"/>
      <c r="D125" s="7"/>
      <c r="E125" s="7"/>
      <c r="F125" s="7"/>
      <c r="J125" s="48"/>
      <c r="K125" s="48"/>
      <c r="L125" s="49"/>
    </row>
    <row r="126" spans="4:12" ht="13.5">
      <c r="D126" s="7"/>
      <c r="E126" s="7"/>
      <c r="F126" s="7"/>
      <c r="J126" s="48"/>
      <c r="K126" s="48"/>
      <c r="L126" s="49"/>
    </row>
    <row r="127" spans="4:12" ht="13.5">
      <c r="D127" s="7"/>
      <c r="E127" s="7"/>
      <c r="F127" s="7"/>
      <c r="J127" s="48"/>
      <c r="K127" s="48"/>
      <c r="L127" s="49"/>
    </row>
    <row r="128" spans="2:12" ht="13.5">
      <c r="B128" s="27"/>
      <c r="C128" s="27"/>
      <c r="D128" s="27"/>
      <c r="E128" s="27"/>
      <c r="F128" s="27"/>
      <c r="G128" s="27"/>
      <c r="J128" s="48"/>
      <c r="K128" s="48"/>
      <c r="L128" s="50"/>
    </row>
    <row r="129" spans="2:12" ht="13.5">
      <c r="B129" s="27"/>
      <c r="C129" s="27"/>
      <c r="D129" s="27"/>
      <c r="E129" s="27"/>
      <c r="F129" s="27"/>
      <c r="G129" s="27"/>
      <c r="J129" s="48"/>
      <c r="K129" s="48"/>
      <c r="L129" s="50"/>
    </row>
    <row r="130" spans="2:12" ht="13.5">
      <c r="B130" s="27"/>
      <c r="C130" s="27"/>
      <c r="D130" s="27"/>
      <c r="E130" s="27"/>
      <c r="F130" s="27"/>
      <c r="G130" s="27"/>
      <c r="J130" s="48"/>
      <c r="K130" s="48"/>
      <c r="L130" s="50"/>
    </row>
    <row r="131" spans="2:12" ht="13.5">
      <c r="B131" s="27"/>
      <c r="C131" s="27"/>
      <c r="D131" s="27"/>
      <c r="E131" s="27"/>
      <c r="F131" s="27"/>
      <c r="G131" s="27"/>
      <c r="J131" s="48"/>
      <c r="K131" s="48"/>
      <c r="L131" s="50"/>
    </row>
    <row r="132" spans="2:12" ht="13.5">
      <c r="B132" s="27"/>
      <c r="C132" s="27"/>
      <c r="D132" s="27"/>
      <c r="E132" s="27"/>
      <c r="F132" s="27"/>
      <c r="G132" s="27"/>
      <c r="J132" s="48"/>
      <c r="K132" s="48"/>
      <c r="L132" s="50"/>
    </row>
    <row r="133" spans="2:12" ht="13.5">
      <c r="B133" s="27"/>
      <c r="C133" s="27"/>
      <c r="D133" s="27"/>
      <c r="E133" s="27"/>
      <c r="F133" s="27"/>
      <c r="G133" s="27"/>
      <c r="J133" s="48"/>
      <c r="K133" s="48"/>
      <c r="L133" s="50"/>
    </row>
    <row r="135" ht="12.75">
      <c r="B135" t="s">
        <v>71</v>
      </c>
    </row>
    <row r="141" spans="2:7" ht="13.5">
      <c r="B141" s="68"/>
      <c r="C141" s="68"/>
      <c r="D141" s="68"/>
      <c r="E141" s="68"/>
      <c r="F141" s="68"/>
      <c r="G141" s="68"/>
    </row>
    <row r="143" spans="2:7" ht="15">
      <c r="B143" s="70" t="s">
        <v>51</v>
      </c>
      <c r="C143" s="70"/>
      <c r="D143" s="70"/>
      <c r="E143" s="70"/>
      <c r="F143" s="70"/>
      <c r="G143" s="70"/>
    </row>
    <row r="144" spans="2:7" ht="15">
      <c r="B144" s="10"/>
      <c r="C144" s="10"/>
      <c r="D144" s="10"/>
      <c r="E144" s="10"/>
      <c r="F144" s="10"/>
      <c r="G144" s="10"/>
    </row>
    <row r="145" spans="2:7" ht="15">
      <c r="B145" s="10"/>
      <c r="C145" s="10"/>
      <c r="D145" s="10"/>
      <c r="E145" s="10"/>
      <c r="F145" s="10"/>
      <c r="G145" s="10"/>
    </row>
    <row r="147" spans="2:7" ht="12.75">
      <c r="B147" s="37" t="s">
        <v>66</v>
      </c>
      <c r="C147" s="7"/>
      <c r="D147" s="7"/>
      <c r="E147" s="7"/>
      <c r="F147" s="7"/>
      <c r="G147" s="7"/>
    </row>
    <row r="148" spans="2:7" ht="12.75">
      <c r="B148" s="14" t="str">
        <f>+D83</f>
        <v>CONSTRUCCIÓN DE PLANTA TRATADORA DE AGUAS RESIDUAES EN LA </v>
      </c>
      <c r="C148" s="3"/>
      <c r="D148" s="3"/>
      <c r="E148" s="3"/>
      <c r="F148" s="3"/>
      <c r="G148" s="3"/>
    </row>
    <row r="149" spans="2:7" ht="12.75">
      <c r="B149" s="14" t="str">
        <f>D25</f>
        <v>DELEGACIÓN DE PEGUEROS, MUNICIPIO DE TEPATITLÁN DE MORELOS, </v>
      </c>
      <c r="C149" s="36"/>
      <c r="D149" s="36"/>
      <c r="E149" s="36"/>
      <c r="F149" s="36"/>
      <c r="G149" s="36"/>
    </row>
    <row r="150" spans="2:7" ht="12.75">
      <c r="B150" s="14" t="str">
        <f>D26</f>
        <v>JALISCO</v>
      </c>
      <c r="C150" s="36"/>
      <c r="D150" s="36"/>
      <c r="E150" s="36"/>
      <c r="F150" s="36"/>
      <c r="G150" s="36"/>
    </row>
    <row r="152" ht="12.75">
      <c r="B152" t="s">
        <v>43</v>
      </c>
    </row>
    <row r="153" ht="12.75">
      <c r="B153" s="25" t="s">
        <v>67</v>
      </c>
    </row>
    <row r="161" spans="2:7" ht="12.75">
      <c r="B161" s="65" t="s">
        <v>36</v>
      </c>
      <c r="C161" s="65"/>
      <c r="E161" s="65" t="s">
        <v>36</v>
      </c>
      <c r="F161" s="65"/>
      <c r="G161" s="65"/>
    </row>
    <row r="162" spans="2:7" ht="12.75">
      <c r="B162" s="65" t="s">
        <v>37</v>
      </c>
      <c r="C162" s="65"/>
      <c r="E162" s="65" t="s">
        <v>61</v>
      </c>
      <c r="F162" s="65"/>
      <c r="G162" s="65"/>
    </row>
    <row r="163" spans="2:7" ht="12.75">
      <c r="B163" s="65" t="s">
        <v>44</v>
      </c>
      <c r="C163" s="65"/>
      <c r="E163" s="65"/>
      <c r="F163" s="65"/>
      <c r="G163" s="65"/>
    </row>
    <row r="166" spans="2:6" ht="12.75">
      <c r="B166" s="3"/>
      <c r="C166" s="3"/>
      <c r="E166" s="7"/>
      <c r="F166" s="7"/>
    </row>
    <row r="167" spans="2:7" ht="12.75">
      <c r="B167" s="77" t="s">
        <v>90</v>
      </c>
      <c r="C167" s="77"/>
      <c r="D167" s="23"/>
      <c r="E167" s="66" t="s">
        <v>91</v>
      </c>
      <c r="F167" s="66"/>
      <c r="G167" s="66"/>
    </row>
    <row r="168" spans="2:7" ht="12.75">
      <c r="B168" s="75" t="s">
        <v>70</v>
      </c>
      <c r="C168" s="75"/>
      <c r="D168" s="23"/>
      <c r="E168" s="61" t="s">
        <v>92</v>
      </c>
      <c r="F168" s="61"/>
      <c r="G168" s="61"/>
    </row>
    <row r="169" spans="2:7" ht="12.75">
      <c r="B169" s="65"/>
      <c r="C169" s="65"/>
      <c r="E169" s="61"/>
      <c r="F169" s="61"/>
      <c r="G169" s="61"/>
    </row>
    <row r="170" spans="5:7" ht="12.75">
      <c r="E170" s="63"/>
      <c r="F170" s="63"/>
      <c r="G170" s="63"/>
    </row>
    <row r="171" spans="5:7" ht="12.75">
      <c r="E171" s="63"/>
      <c r="F171" s="63"/>
      <c r="G171" s="63"/>
    </row>
    <row r="172" spans="5:7" ht="12.75">
      <c r="E172" s="63"/>
      <c r="F172" s="63"/>
      <c r="G172" s="63"/>
    </row>
    <row r="173" spans="2:7" ht="12.75">
      <c r="B173" s="5"/>
      <c r="C173" s="24"/>
      <c r="D173" s="63"/>
      <c r="E173" s="63"/>
      <c r="F173" s="63"/>
      <c r="G173" s="63"/>
    </row>
    <row r="174" spans="2:6" ht="12.75">
      <c r="B174" s="5" t="s">
        <v>38</v>
      </c>
      <c r="C174" s="14" t="s">
        <v>39</v>
      </c>
      <c r="E174" s="5" t="s">
        <v>72</v>
      </c>
      <c r="F174" s="14"/>
    </row>
    <row r="178" ht="12.75">
      <c r="B178" s="23" t="s">
        <v>45</v>
      </c>
    </row>
    <row r="179" spans="2:7" ht="12.75">
      <c r="B179" s="31"/>
      <c r="C179" s="11"/>
      <c r="D179" s="11"/>
      <c r="E179" s="11"/>
      <c r="F179" s="11"/>
      <c r="G179" s="11"/>
    </row>
    <row r="180" spans="2:7" ht="12.75" customHeight="1">
      <c r="B180" s="64" t="s">
        <v>76</v>
      </c>
      <c r="C180" s="64"/>
      <c r="D180" s="64"/>
      <c r="E180" s="64"/>
      <c r="F180" s="64"/>
      <c r="G180" s="64"/>
    </row>
    <row r="181" spans="2:7" ht="12.75">
      <c r="B181" s="64"/>
      <c r="C181" s="64"/>
      <c r="D181" s="64"/>
      <c r="E181" s="64"/>
      <c r="F181" s="64"/>
      <c r="G181" s="64"/>
    </row>
    <row r="182" spans="2:7" ht="12.75">
      <c r="B182" s="64"/>
      <c r="C182" s="64"/>
      <c r="D182" s="64"/>
      <c r="E182" s="64"/>
      <c r="F182" s="64"/>
      <c r="G182" s="64"/>
    </row>
    <row r="183" spans="2:7" ht="27" customHeight="1">
      <c r="B183" s="64"/>
      <c r="C183" s="64"/>
      <c r="D183" s="64"/>
      <c r="E183" s="64"/>
      <c r="F183" s="64"/>
      <c r="G183" s="64"/>
    </row>
    <row r="184" ht="12.75">
      <c r="B184" s="25" t="s">
        <v>59</v>
      </c>
    </row>
    <row r="185" ht="12.75">
      <c r="B185" s="25" t="s">
        <v>60</v>
      </c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34"/>
    </row>
    <row r="191" ht="12.75">
      <c r="B191" s="34"/>
    </row>
    <row r="192" ht="12.75">
      <c r="B192" s="34"/>
    </row>
    <row r="193" ht="12.75">
      <c r="B193" s="34"/>
    </row>
    <row r="194" ht="12.75">
      <c r="B194" s="23"/>
    </row>
    <row r="195" ht="12.75">
      <c r="B195" s="23"/>
    </row>
  </sheetData>
  <sheetProtection/>
  <mergeCells count="35">
    <mergeCell ref="E162:G162"/>
    <mergeCell ref="E163:G163"/>
    <mergeCell ref="B163:C163"/>
    <mergeCell ref="B167:C167"/>
    <mergeCell ref="B162:C162"/>
    <mergeCell ref="E161:G161"/>
    <mergeCell ref="B169:C169"/>
    <mergeCell ref="B168:C168"/>
    <mergeCell ref="B7:G7"/>
    <mergeCell ref="B8:G8"/>
    <mergeCell ref="B110:G115"/>
    <mergeCell ref="B9:G9"/>
    <mergeCell ref="B10:G10"/>
    <mergeCell ref="D86:F86"/>
    <mergeCell ref="B34:G34"/>
    <mergeCell ref="B33:G33"/>
    <mergeCell ref="B76:G76"/>
    <mergeCell ref="B78:G78"/>
    <mergeCell ref="B143:G143"/>
    <mergeCell ref="D88:F88"/>
    <mergeCell ref="D97:E97"/>
    <mergeCell ref="F97:G97"/>
    <mergeCell ref="B141:G141"/>
    <mergeCell ref="B124:B125"/>
    <mergeCell ref="F99:G99"/>
    <mergeCell ref="E168:G169"/>
    <mergeCell ref="C56:D56"/>
    <mergeCell ref="E172:G172"/>
    <mergeCell ref="D173:G173"/>
    <mergeCell ref="B180:G183"/>
    <mergeCell ref="B161:C161"/>
    <mergeCell ref="E167:G167"/>
    <mergeCell ref="E170:G170"/>
    <mergeCell ref="D90:F90"/>
    <mergeCell ref="E171:G171"/>
  </mergeCells>
  <printOptions/>
  <pageMargins left="1.1811023622047245" right="0.7874015748031497" top="0.984251968503937" bottom="0.984251968503937" header="0" footer="0"/>
  <pageSetup fitToHeight="3" horizontalDpi="600" verticalDpi="600" orientation="portrait" scale="74" r:id="rId2"/>
  <headerFooter alignWithMargins="0">
    <oddFooter>&amp;CPágina &amp;P de &amp;N</oddFooter>
  </headerFooter>
  <rowBreaks count="2" manualBreakCount="2">
    <brk id="67" min="1" max="6" man="1"/>
    <brk id="132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Ing. Miguel Vera</cp:lastModifiedBy>
  <cp:lastPrinted>2013-11-28T20:16:28Z</cp:lastPrinted>
  <dcterms:created xsi:type="dcterms:W3CDTF">2000-03-06T03:18:54Z</dcterms:created>
  <dcterms:modified xsi:type="dcterms:W3CDTF">2018-12-03T15:18:43Z</dcterms:modified>
  <cp:category/>
  <cp:version/>
  <cp:contentType/>
  <cp:contentStatus/>
</cp:coreProperties>
</file>